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<sst xmlns="http://schemas.openxmlformats.org/spreadsheetml/2006/main" count="57" uniqueCount="57">
  <si>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</si>
  <si>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TCM070</t>
  </si>
  <si>
    <t xml:space="preserve">m²</t>
  </si>
  <si>
    <t xml:space="preserve">Système de chauffage et de rafraîchissement par plancher rayonnant, avec couche de mortier.</t>
  </si>
  <si>
    <r>
      <rPr>
        <sz val="8.25"/>
        <color rgb="FF000000"/>
        <rFont val="Arial"/>
        <family val="2"/>
      </rPr>
      <t xml:space="preserve">Système de chauffage par plancher rayonnant Schlüter-BEKOTEC-THERM, de faible hauteur et basse température de départ "SCHLÜTER-SYSTEMS", composé de: bande périmétrique en mousse de polyéthylène réticulée à cellules fermées, de 8x100 mm, avec un film de polyéthylène en pied, avec adhésif pour fixation au parement vertical, modèle Schlüter-BEKOTEC-BRSK 810, dalle à plots, en polystyrène expansé (EPS), 75,5x106 cm, modèle Schlüter-BEKOTEC-EN 2520 P, tube en polyéthylène résistant à la température (PE-RT), avec barrière d'oxygène (EVOH), de 16 mm de diamètre extérieur et 2 mm d'épaisseur, modèle Schlüter-BEKOTEC-THERM-BTHR 16 RT 70, pinces en plastique, modèle Schlüter-BEKOTEC-THERM-BTZRH 75/100, pinces en plastique, modèle Schlüter-BEKOTEC-THERM-BTZRH 17/100, mortier autonivelant, CA - C20 - F4 selon NF EN 13813, natte imperméabilisante, de désolidarisation et hautement perméable à la vapeur d'eau en polyéthylène avec nervures entrecroisées, de 3 mm d'épaisseur, Schlüter-DITRA 25 30M, pose avec un mortier-colle.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</si>
  <si>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</si>
  <si>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</si>
  <si>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</si>
  <si>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</si>
  <si>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</si>
  <si>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</si>
  <si>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mt38sch030b</t>
  </si>
  <si>
    <t xml:space="preserve">Bande périmétrique en mousse de polyéthylène réticulée à cellules fermées, de 8x100 mm, avec un film de polyéthylène en pied, avec adhésif pour fixation au parement vertical, modèle Schlüter-BEKOTEC-BRSK 810 "SCHLÜTER-SYSTEMS".</t>
  </si>
  <si>
    <t xml:space="preserve">m</t>
  </si>
  <si>
    <t xml:space="preserve">mt17sch010d</t>
  </si>
  <si>
    <t xml:space="preserve">Dalle à plots, en polystyrène expansé (EPS), 75,5x106 cm, modèle Schlüter-BEKOTEC-EN 2520 P "SCHLÜTER-SYSTEMS", pour tube de 16 mm de diamètre, pas de pose multiple de 7,5 cm, liaison entre plaques par rainures et languettes, adaptée pour les chapes en mortier de ciment conventionnel.</t>
  </si>
  <si>
    <t xml:space="preserve">m²</t>
  </si>
  <si>
    <t xml:space="preserve">mt37sch010aa</t>
  </si>
  <si>
    <t xml:space="preserve">Tube en polyéthylène résistant à la température (PE-RT), avec barrière d'oxygène (EVOH), de 16 mm de diamètre extérieur et 2 mm d'épaisseur, modèle Schlüter-BEKOTEC-THERM-BTHR 16 RT 70 "SCHLÜTER-SYSTEMS", fourni en rouleaux de 70 m de longueur.</t>
  </si>
  <si>
    <t xml:space="preserve">m</t>
  </si>
  <si>
    <t xml:space="preserve">mt38sch070a</t>
  </si>
  <si>
    <t xml:space="preserve">Pince en plastique, modèle Schlüter-BEKOTEC-THERM-BTZRH 75/100 "SCHLÜTER-SYSTEMS", indiquée pour la fixation du tube de 16 mm de diamètre extérieur sur la dalle à plots suivant un angle de 45°.</t>
  </si>
  <si>
    <t xml:space="preserve">U</t>
  </si>
  <si>
    <t xml:space="preserve">mt38sch075a</t>
  </si>
  <si>
    <t xml:space="preserve">Pince en plastique, modèle Schlüter-BEKOTEC-THERM-BTZRH 17/100 "SCHLÜTER-SYSTEMS", indiquée pour la fixation du tube de 16 mm de diamètre extérieur sur la dalle à plots dans des zones difficiles.</t>
  </si>
  <si>
    <t xml:space="preserve">U</t>
  </si>
  <si>
    <t xml:space="preserve">mt09mal020a</t>
  </si>
  <si>
    <t xml:space="preserve">Mortier autonivelant, CA - C20 - F4 selon NF EN 13813, à base de sulfate calcaire, pour épaisseurs de 2,5 à 7,0 cm, utilisé en nivellement des revêtement.</t>
  </si>
  <si>
    <t xml:space="preserve">m³</t>
  </si>
  <si>
    <t xml:space="preserve">mt08aaa010a</t>
  </si>
  <si>
    <t xml:space="preserve">Eau.</t>
  </si>
  <si>
    <t xml:space="preserve">m³</t>
  </si>
  <si>
    <t xml:space="preserve">mt15res300d</t>
  </si>
  <si>
    <t xml:space="preserve">Natte imperméabilisante, de désolidarisation et hautement perméable à la vapeur d'eau en polyéthylène avec nervures entrecroisées, de 3 mm d'épaisseur, Schlüter-DITRA 25 30M "SCHLÜTER-SYSTEMS", revêtue de géotextile non tissé sur une de ses faces, fournie en rouleaux de 30 m de longueur.</t>
  </si>
  <si>
    <t xml:space="preserve">m²</t>
  </si>
  <si>
    <t xml:space="preserve">mt09mcr010</t>
  </si>
  <si>
    <t xml:space="preserve">Mortier-colle exclusivement pour intérieurs et apte pour chauffage par plancher rayonnant.</t>
  </si>
  <si>
    <t xml:space="preserve">kg</t>
  </si>
  <si>
    <t xml:space="preserve">mq06pym020</t>
  </si>
  <si>
    <t xml:space="preserve">Mélangeuse-pompeuse pour mortiers autonivelants.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</si>
  <si>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</si>
  <si>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</si>
  <si>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</si>
  <si>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</si>
  <si>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</si>
  <si>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</si>
  <si>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</si>
  <si>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mo031</t>
  </si>
  <si>
    <t xml:space="preserve">Compagnon professionnel III/CP2 chapiste.</t>
  </si>
  <si>
    <t xml:space="preserve">h</t>
  </si>
  <si>
    <t xml:space="preserve">mo069</t>
  </si>
  <si>
    <t xml:space="preserve">Ouvrier professionnel II/OP chapiste.</t>
  </si>
  <si>
    <t xml:space="preserve">h</t>
  </si>
  <si>
    <t xml:space="preserve">Frais de chantier des unités d'ouvrage</t>
  </si>
  <si>
    <t xml:space="preserve">%</t>
  </si>
  <si>
    <t xml:space="preserve">Coût d'entretien décennal: 4,29€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</si>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</sst>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1.15</v>
      </c>
      <c r="H9" s="13">
        <f ca="1">ROUND(INDIRECT(ADDRESS(ROW()+(0), COLUMN()+(-3), 1))*INDIRECT(ADDRESS(ROW()+(0), COLUMN()+(-1), 1)), 2)</f>
        <v>0.69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14.94</v>
      </c>
      <c r="H10" s="17">
        <f ca="1">ROUND(INDIRECT(ADDRESS(ROW()+(0), COLUMN()+(-3), 1))*INDIRECT(ADDRESS(ROW()+(0), COLUMN()+(-1), 1)), 2)</f>
        <v>14.94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4.444</v>
      </c>
      <c r="F11" s="16" t="s">
        <v>19</v>
      </c>
      <c r="G11" s="17">
        <v>1.66</v>
      </c>
      <c r="H11" s="17">
        <f ca="1">ROUND(INDIRECT(ADDRESS(ROW()+(0), COLUMN()+(-3), 1))*INDIRECT(ADDRESS(ROW()+(0), COLUMN()+(-1), 1)), 2)</f>
        <v>7.38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2.71</v>
      </c>
      <c r="H12" s="17">
        <f ca="1">ROUND(INDIRECT(ADDRESS(ROW()+(0), COLUMN()+(-3), 1))*INDIRECT(ADDRESS(ROW()+(0), COLUMN()+(-1), 1)), 2)</f>
        <v>0.03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1.42</v>
      </c>
      <c r="H13" s="17">
        <f ca="1">ROUND(INDIRECT(ADDRESS(ROW()+(0), COLUMN()+(-3), 1))*INDIRECT(ADDRESS(ROW()+(0), COLUMN()+(-1), 1)), 2)</f>
        <v>0.01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0.024</v>
      </c>
      <c r="F14" s="16" t="s">
        <v>28</v>
      </c>
      <c r="G14" s="17">
        <v>232.8</v>
      </c>
      <c r="H14" s="17">
        <f ca="1">ROUND(INDIRECT(ADDRESS(ROW()+(0), COLUMN()+(-3), 1))*INDIRECT(ADDRESS(ROW()+(0), COLUMN()+(-1), 1)), 2)</f>
        <v>5.59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0.004</v>
      </c>
      <c r="F15" s="16" t="s">
        <v>31</v>
      </c>
      <c r="G15" s="17">
        <v>1.5</v>
      </c>
      <c r="H15" s="17">
        <f ca="1">ROUND(INDIRECT(ADDRESS(ROW()+(0), COLUMN()+(-3), 1))*INDIRECT(ADDRESS(ROW()+(0), COLUMN()+(-1), 1)), 2)</f>
        <v>0.01</v>
      </c>
    </row>
    <row r="16" spans="1:8" ht="45.0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16.14</v>
      </c>
      <c r="H16" s="17">
        <f ca="1">ROUND(INDIRECT(ADDRESS(ROW()+(0), COLUMN()+(-3), 1))*INDIRECT(ADDRESS(ROW()+(0), COLUMN()+(-1), 1)), 2)</f>
        <v>16.14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2</v>
      </c>
      <c r="F17" s="16" t="s">
        <v>37</v>
      </c>
      <c r="G17" s="17">
        <v>0.22</v>
      </c>
      <c r="H17" s="17">
        <f ca="1">ROUND(INDIRECT(ADDRESS(ROW()+(0), COLUMN()+(-3), 1))*INDIRECT(ADDRESS(ROW()+(0), COLUMN()+(-1), 1)), 2)</f>
        <v>0.44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0.058</v>
      </c>
      <c r="F18" s="16" t="s">
        <v>40</v>
      </c>
      <c r="G18" s="17">
        <v>10.2</v>
      </c>
      <c r="H18" s="17">
        <f ca="1">ROUND(INDIRECT(ADDRESS(ROW()+(0), COLUMN()+(-3), 1))*INDIRECT(ADDRESS(ROW()+(0), COLUMN()+(-1), 1)), 2)</f>
        <v>0.59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0.73</v>
      </c>
      <c r="F19" s="16" t="s">
        <v>43</v>
      </c>
      <c r="G19" s="17">
        <v>26.37</v>
      </c>
      <c r="H19" s="17">
        <f ca="1">ROUND(INDIRECT(ADDRESS(ROW()+(0), COLUMN()+(-3), 1))*INDIRECT(ADDRESS(ROW()+(0), COLUMN()+(-1), 1)), 2)</f>
        <v>19.25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0.73</v>
      </c>
      <c r="F20" s="16" t="s">
        <v>46</v>
      </c>
      <c r="G20" s="17">
        <v>22.62</v>
      </c>
      <c r="H20" s="17">
        <f ca="1">ROUND(INDIRECT(ADDRESS(ROW()+(0), COLUMN()+(-3), 1))*INDIRECT(ADDRESS(ROW()+(0), COLUMN()+(-1), 1)), 2)</f>
        <v>16.51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0.054</v>
      </c>
      <c r="F21" s="16" t="s">
        <v>49</v>
      </c>
      <c r="G21" s="17">
        <v>25.52</v>
      </c>
      <c r="H21" s="17">
        <f ca="1">ROUND(INDIRECT(ADDRESS(ROW()+(0), COLUMN()+(-3), 1))*INDIRECT(ADDRESS(ROW()+(0), COLUMN()+(-1), 1)), 2)</f>
        <v>1.38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>
        <v>0.054</v>
      </c>
      <c r="F22" s="20" t="s">
        <v>52</v>
      </c>
      <c r="G22" s="21">
        <v>22.65</v>
      </c>
      <c r="H22" s="21">
        <f ca="1">ROUND(INDIRECT(ADDRESS(ROW()+(0), COLUMN()+(-3), 1))*INDIRECT(ADDRESS(ROW()+(0), COLUMN()+(-1), 1)), 2)</f>
        <v>1.22</v>
      </c>
    </row>
    <row r="23" spans="1:8" ht="13.50" thickBot="1" customHeight="1">
      <c r="A23" s="18"/>
      <c r="B23" s="18"/>
      <c r="C23" s="5" t="s">
        <v>53</v>
      </c>
      <c r="D23" s="5"/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84.18</v>
      </c>
      <c r="H23" s="24">
        <f ca="1">ROUND(INDIRECT(ADDRESS(ROW()+(0), COLUMN()+(-3), 1))*INDIRECT(ADDRESS(ROW()+(0), COLUMN()+(-1), 1))/100, 2)</f>
        <v>1.68</v>
      </c>
    </row>
    <row r="24" spans="1:8" ht="13.50" thickBot="1" customHeight="1">
      <c r="A24" s="25" t="s">
        <v>55</v>
      </c>
      <c r="B24" s="25"/>
      <c r="C24" s="26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85.86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